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1185" windowWidth="22995" windowHeight="8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0" i="1"/>
  <c r="O10" s="1"/>
  <c r="S3"/>
  <c r="S4"/>
  <c r="S5"/>
  <c r="S6"/>
  <c r="S7"/>
  <c r="S8"/>
  <c r="S9"/>
  <c r="S10"/>
  <c r="S2"/>
  <c r="O3"/>
  <c r="O4"/>
  <c r="O5"/>
  <c r="O6"/>
  <c r="O7"/>
  <c r="O8"/>
  <c r="O9"/>
  <c r="O2"/>
  <c r="J9"/>
  <c r="F9"/>
  <c r="J8"/>
  <c r="F8"/>
  <c r="J7"/>
  <c r="F7"/>
  <c r="J6"/>
  <c r="F6"/>
  <c r="J5"/>
  <c r="F5"/>
  <c r="J4"/>
  <c r="F4"/>
  <c r="J3"/>
  <c r="F3"/>
  <c r="J2"/>
  <c r="F2"/>
  <c r="K2" l="1"/>
  <c r="T2" s="1"/>
  <c r="K7"/>
  <c r="T7" s="1"/>
  <c r="K9"/>
  <c r="T9" s="1"/>
  <c r="K5"/>
  <c r="T5" s="1"/>
  <c r="K8"/>
  <c r="K3"/>
  <c r="K4"/>
  <c r="T4" s="1"/>
  <c r="K6"/>
  <c r="T6" s="1"/>
  <c r="T8"/>
  <c r="T10"/>
  <c r="T3" l="1"/>
</calcChain>
</file>

<file path=xl/sharedStrings.xml><?xml version="1.0" encoding="utf-8"?>
<sst xmlns="http://schemas.openxmlformats.org/spreadsheetml/2006/main" count="50" uniqueCount="50">
  <si>
    <t>Unitatea</t>
  </si>
  <si>
    <t>total trim i</t>
  </si>
  <si>
    <t xml:space="preserve">iunie </t>
  </si>
  <si>
    <t>total trim II</t>
  </si>
  <si>
    <t xml:space="preserve">total semestru </t>
  </si>
  <si>
    <t>iulie</t>
  </si>
  <si>
    <t>august</t>
  </si>
  <si>
    <t>septembrie</t>
  </si>
  <si>
    <t>total trim iii</t>
  </si>
  <si>
    <t>octombrie</t>
  </si>
  <si>
    <t>noiembrie</t>
  </si>
  <si>
    <t>dec</t>
  </si>
  <si>
    <t>total trim IV</t>
  </si>
  <si>
    <t>total contract</t>
  </si>
  <si>
    <t>CONTRACT</t>
  </si>
  <si>
    <t>C004/2018</t>
  </si>
  <si>
    <t>C005/2018</t>
  </si>
  <si>
    <t>C008/2018</t>
  </si>
  <si>
    <t>S.C. SANADOR S.R.L.</t>
  </si>
  <si>
    <t>S.C. CLINICA MEDICALA HIPOCRAT 2000 S.R.L.</t>
  </si>
  <si>
    <t>S.C. AMBULANTA BGS MEDICAL UNIT SRL</t>
  </si>
  <si>
    <t>C011/2018</t>
  </si>
  <si>
    <t>C012/2018</t>
  </si>
  <si>
    <t>C013/2018</t>
  </si>
  <si>
    <t>C014/2018</t>
  </si>
  <si>
    <t>C009/2018</t>
  </si>
  <si>
    <t>S.C. CENTRUL MEDICAL NICOMED S.R.L.</t>
  </si>
  <si>
    <t>S.C. PULS MEDICA S.A.</t>
  </si>
  <si>
    <t>S.C. CENTRUL MEDICAL AKCES S.R.L.</t>
  </si>
  <si>
    <t>S.C. SAVIER MEDICAL S.R.L.</t>
  </si>
  <si>
    <t>S.C. MEDICAL EMERGENCY DIVISION S.R.L.</t>
  </si>
  <si>
    <t>S.C. PRO MEDICARE S.R.L.</t>
  </si>
  <si>
    <t>103308,10</t>
  </si>
  <si>
    <t>144105,33</t>
  </si>
  <si>
    <t>59419,57</t>
  </si>
  <si>
    <t>108526,63</t>
  </si>
  <si>
    <t>37521,83</t>
  </si>
  <si>
    <t>104306,23</t>
  </si>
  <si>
    <t>103599,77</t>
  </si>
  <si>
    <t>130141,31</t>
  </si>
  <si>
    <t>62631,03</t>
  </si>
  <si>
    <t>214118,95</t>
  </si>
  <si>
    <t>124732,41</t>
  </si>
  <si>
    <t>37471,55</t>
  </si>
  <si>
    <t xml:space="preserve"> ianuarie 2019</t>
  </si>
  <si>
    <t>februarie</t>
  </si>
  <si>
    <t>martie</t>
  </si>
  <si>
    <t>aprilie</t>
  </si>
  <si>
    <t>mai</t>
  </si>
  <si>
    <t>C016/2019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</si>
</sst>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" fontId="3" fillId="0" borderId="0" xfId="0" applyNumberFormat="1" applyFont="1" applyFill="1"/>
    <xf numFmtId="4" fontId="4" fillId="2" borderId="1" xfId="0" applyNumberFormat="1" applyFont="1" applyFill="1" applyBorder="1" applyAlignment="1">
      <alignment wrapText="1"/>
    </xf>
    <xf numFmtId="0" fontId="2" fillId="0" borderId="0" xfId="0" applyFont="1"/>
    <xf numFmtId="0" fontId="2" fillId="0" borderId="0" xfId="0" applyFont="1" applyAlignment="1"/>
    <xf numFmtId="0" fontId="3" fillId="0" borderId="0" xfId="0" applyFont="1" applyFill="1"/>
    <xf numFmtId="49" fontId="2" fillId="0" borderId="0" xfId="1" applyNumberFormat="1" applyFont="1"/>
    <xf numFmtId="49" fontId="2" fillId="0" borderId="0" xfId="0" applyNumberFormat="1" applyFont="1"/>
    <xf numFmtId="49" fontId="5" fillId="0" borderId="0" xfId="0" applyNumberFormat="1" applyFont="1"/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49" fontId="7" fillId="0" borderId="1" xfId="1" applyNumberFormat="1" applyFont="1" applyBorder="1"/>
    <xf numFmtId="49" fontId="6" fillId="0" borderId="1" xfId="1" applyNumberFormat="1" applyFont="1" applyBorder="1"/>
    <xf numFmtId="49" fontId="6" fillId="0" borderId="1" xfId="0" applyNumberFormat="1" applyFont="1" applyBorder="1"/>
    <xf numFmtId="49" fontId="7" fillId="0" borderId="1" xfId="0" applyNumberFormat="1" applyFont="1" applyBorder="1"/>
    <xf numFmtId="49" fontId="6" fillId="0" borderId="1" xfId="1" applyNumberFormat="1" applyFont="1" applyBorder="1" applyAlignment="1">
      <alignment horizontal="center"/>
    </xf>
    <xf numFmtId="4" fontId="6" fillId="0" borderId="1" xfId="0" applyNumberFormat="1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workbookViewId="0">
      <selection activeCell="A10" sqref="A10"/>
    </sheetView>
  </sheetViews>
  <sheetFormatPr defaultRowHeight="15.75"/>
  <cols>
    <col min="1" max="1" width="15.42578125" style="3" customWidth="1"/>
    <col min="2" max="2" width="41.5703125" style="5" customWidth="1"/>
    <col min="3" max="3" width="14.5703125" style="6" customWidth="1"/>
    <col min="4" max="4" width="12.42578125" style="7" customWidth="1"/>
    <col min="5" max="5" width="11.5703125" style="7" customWidth="1"/>
    <col min="6" max="6" width="14.140625" style="8" customWidth="1"/>
    <col min="7" max="8" width="11.5703125" style="7" customWidth="1"/>
    <col min="9" max="9" width="14.28515625" style="7" customWidth="1"/>
    <col min="10" max="10" width="13.140625" style="8" customWidth="1"/>
    <col min="11" max="11" width="13.85546875" style="8" customWidth="1"/>
    <col min="12" max="12" width="16.28515625" style="7" bestFit="1" customWidth="1"/>
    <col min="13" max="13" width="11.42578125" style="6" customWidth="1"/>
    <col min="14" max="14" width="13.7109375" style="6" customWidth="1"/>
    <col min="15" max="15" width="12.85546875" style="7" customWidth="1"/>
    <col min="16" max="16" width="11.7109375" style="6" customWidth="1"/>
    <col min="17" max="17" width="12.85546875" style="6" customWidth="1"/>
    <col min="18" max="18" width="12.42578125" style="6" customWidth="1"/>
    <col min="19" max="19" width="13.85546875" style="6" customWidth="1"/>
    <col min="20" max="20" width="14.140625" style="6" customWidth="1"/>
    <col min="21" max="16384" width="9.140625" style="3"/>
  </cols>
  <sheetData>
    <row r="1" spans="1:22" s="4" customFormat="1" ht="37.5" customHeight="1">
      <c r="A1" s="10" t="s">
        <v>14</v>
      </c>
      <c r="B1" s="11" t="s">
        <v>0</v>
      </c>
      <c r="C1" s="12" t="s">
        <v>44</v>
      </c>
      <c r="D1" s="13" t="s">
        <v>45</v>
      </c>
      <c r="E1" s="13" t="s">
        <v>46</v>
      </c>
      <c r="F1" s="13" t="s">
        <v>1</v>
      </c>
      <c r="G1" s="13" t="s">
        <v>47</v>
      </c>
      <c r="H1" s="13" t="s">
        <v>48</v>
      </c>
      <c r="I1" s="13" t="s">
        <v>2</v>
      </c>
      <c r="J1" s="13" t="s">
        <v>3</v>
      </c>
      <c r="K1" s="13" t="s">
        <v>4</v>
      </c>
      <c r="L1" s="12" t="s">
        <v>5</v>
      </c>
      <c r="M1" s="12" t="s">
        <v>6</v>
      </c>
      <c r="N1" s="12" t="s">
        <v>7</v>
      </c>
      <c r="O1" s="13" t="s">
        <v>8</v>
      </c>
      <c r="P1" s="12" t="s">
        <v>9</v>
      </c>
      <c r="Q1" s="12" t="s">
        <v>10</v>
      </c>
      <c r="R1" s="12" t="s">
        <v>11</v>
      </c>
      <c r="S1" s="12" t="s">
        <v>12</v>
      </c>
      <c r="T1" s="12" t="s">
        <v>13</v>
      </c>
    </row>
    <row r="2" spans="1:22" ht="17.25" customHeight="1">
      <c r="A2" s="14" t="s">
        <v>15</v>
      </c>
      <c r="B2" s="2" t="s">
        <v>18</v>
      </c>
      <c r="C2" s="15" t="s">
        <v>32</v>
      </c>
      <c r="D2" s="15" t="s">
        <v>37</v>
      </c>
      <c r="E2" s="15">
        <v>104306.23</v>
      </c>
      <c r="F2" s="16">
        <f>+E2+D2+C2</f>
        <v>311920.56</v>
      </c>
      <c r="G2" s="15">
        <v>104306.23</v>
      </c>
      <c r="H2" s="15">
        <v>104306.23</v>
      </c>
      <c r="I2" s="15">
        <v>119409.36</v>
      </c>
      <c r="J2" s="17">
        <f>+I2+H2+G2</f>
        <v>328021.82</v>
      </c>
      <c r="K2" s="17">
        <f>+J2+F2</f>
        <v>639942.38</v>
      </c>
      <c r="L2" s="15" t="s">
        <v>38</v>
      </c>
      <c r="M2" s="15">
        <v>58817.55</v>
      </c>
      <c r="N2" s="15">
        <v>58817.55</v>
      </c>
      <c r="O2" s="18">
        <f>+N2+M2+L2</f>
        <v>221234.87</v>
      </c>
      <c r="P2" s="15">
        <v>42149.96</v>
      </c>
      <c r="Q2" s="15">
        <v>42149.96</v>
      </c>
      <c r="R2" s="15">
        <v>13922.84</v>
      </c>
      <c r="S2" s="15">
        <f>+R2+Q2+P2</f>
        <v>98222.760000000009</v>
      </c>
      <c r="T2" s="19">
        <f>+S2+O2+K2</f>
        <v>959400.01</v>
      </c>
    </row>
    <row r="3" spans="1:22" ht="31.5">
      <c r="A3" s="14" t="s">
        <v>16</v>
      </c>
      <c r="B3" s="2" t="s">
        <v>19</v>
      </c>
      <c r="C3" s="15">
        <v>126690.15</v>
      </c>
      <c r="D3" s="15">
        <v>121247.01</v>
      </c>
      <c r="E3" s="15">
        <v>121247.01</v>
      </c>
      <c r="F3" s="16">
        <f t="shared" ref="F3:F9" si="0">+E3+D3+C3</f>
        <v>369184.17</v>
      </c>
      <c r="G3" s="15">
        <v>121247.01</v>
      </c>
      <c r="H3" s="15">
        <v>121247.01</v>
      </c>
      <c r="I3" s="15">
        <v>139678.1</v>
      </c>
      <c r="J3" s="17">
        <f t="shared" ref="J3:J9" si="1">+I3+H3+G3</f>
        <v>382172.12</v>
      </c>
      <c r="K3" s="17">
        <f t="shared" ref="K3:K9" si="2">+J3+F3</f>
        <v>751356.29</v>
      </c>
      <c r="L3" s="15">
        <v>126427.90000000001</v>
      </c>
      <c r="M3" s="15">
        <v>88226.33</v>
      </c>
      <c r="N3" s="15">
        <v>88226.33</v>
      </c>
      <c r="O3" s="18">
        <f t="shared" ref="O3:O10" si="3">+N3+M3+L3</f>
        <v>302880.56</v>
      </c>
      <c r="P3" s="15">
        <v>75657.47</v>
      </c>
      <c r="Q3" s="15">
        <v>75657.47</v>
      </c>
      <c r="R3" s="15">
        <v>24990.94</v>
      </c>
      <c r="S3" s="15">
        <f t="shared" ref="S3:S4" si="4">+R3+Q3+P3</f>
        <v>176305.88</v>
      </c>
      <c r="T3" s="19">
        <f t="shared" ref="T3:T10" si="5">+S3+O3+K3</f>
        <v>1230542.73</v>
      </c>
    </row>
    <row r="4" spans="1:22" ht="31.5">
      <c r="A4" s="14" t="s">
        <v>17</v>
      </c>
      <c r="B4" s="2" t="s">
        <v>20</v>
      </c>
      <c r="C4" s="15" t="s">
        <v>33</v>
      </c>
      <c r="D4" s="15">
        <v>133231.63</v>
      </c>
      <c r="E4" s="15">
        <v>133231.63</v>
      </c>
      <c r="F4" s="16">
        <f t="shared" si="0"/>
        <v>410568.58999999997</v>
      </c>
      <c r="G4" s="15">
        <v>133231.63</v>
      </c>
      <c r="H4" s="15">
        <v>133231.63</v>
      </c>
      <c r="I4" s="15">
        <v>152204.08000000002</v>
      </c>
      <c r="J4" s="17">
        <f t="shared" si="1"/>
        <v>418667.34</v>
      </c>
      <c r="K4" s="17">
        <f t="shared" si="2"/>
        <v>829235.92999999993</v>
      </c>
      <c r="L4" s="15" t="s">
        <v>39</v>
      </c>
      <c r="M4" s="15">
        <v>73521.94</v>
      </c>
      <c r="N4" s="15">
        <v>73521.94</v>
      </c>
      <c r="O4" s="18">
        <f t="shared" si="3"/>
        <v>277185.19</v>
      </c>
      <c r="P4" s="15">
        <v>52412.12</v>
      </c>
      <c r="Q4" s="15">
        <v>52412.12</v>
      </c>
      <c r="R4" s="15">
        <v>17312.599999999999</v>
      </c>
      <c r="S4" s="15">
        <f t="shared" si="4"/>
        <v>122136.84</v>
      </c>
      <c r="T4" s="19">
        <f t="shared" si="5"/>
        <v>1228557.96</v>
      </c>
    </row>
    <row r="5" spans="1:22">
      <c r="A5" s="14" t="s">
        <v>21</v>
      </c>
      <c r="B5" s="2" t="s">
        <v>27</v>
      </c>
      <c r="C5" s="15" t="s">
        <v>34</v>
      </c>
      <c r="D5" s="15">
        <v>59384.08</v>
      </c>
      <c r="E5" s="15">
        <v>59384.08</v>
      </c>
      <c r="F5" s="16">
        <f t="shared" si="0"/>
        <v>178187.73</v>
      </c>
      <c r="G5" s="15">
        <v>59384.08</v>
      </c>
      <c r="H5" s="15">
        <v>59384.08</v>
      </c>
      <c r="I5" s="15">
        <v>68514.649999999994</v>
      </c>
      <c r="J5" s="17">
        <f t="shared" si="1"/>
        <v>187282.81</v>
      </c>
      <c r="K5" s="17">
        <f t="shared" si="2"/>
        <v>365470.54000000004</v>
      </c>
      <c r="L5" s="15" t="s">
        <v>40</v>
      </c>
      <c r="M5" s="15">
        <v>88226.33</v>
      </c>
      <c r="N5" s="15">
        <v>88226.33</v>
      </c>
      <c r="O5" s="18">
        <f t="shared" si="3"/>
        <v>239083.69</v>
      </c>
      <c r="P5" s="15">
        <v>103034.39</v>
      </c>
      <c r="Q5" s="15">
        <v>103034.39</v>
      </c>
      <c r="R5" s="15">
        <v>34033.97</v>
      </c>
      <c r="S5" s="15">
        <f t="shared" ref="S5:S10" si="6">+R5+Q5+P5</f>
        <v>240102.75</v>
      </c>
      <c r="T5" s="19">
        <f t="shared" si="5"/>
        <v>844656.98</v>
      </c>
    </row>
    <row r="6" spans="1:22" ht="31.5">
      <c r="A6" s="14" t="s">
        <v>25</v>
      </c>
      <c r="B6" s="2" t="s">
        <v>26</v>
      </c>
      <c r="C6" s="15">
        <v>139379.18</v>
      </c>
      <c r="D6" s="15">
        <v>148150.54</v>
      </c>
      <c r="E6" s="15">
        <v>148150.54</v>
      </c>
      <c r="F6" s="16">
        <f t="shared" si="0"/>
        <v>435680.26</v>
      </c>
      <c r="G6" s="15">
        <v>148150.54</v>
      </c>
      <c r="H6" s="15">
        <v>148150.54</v>
      </c>
      <c r="I6" s="15">
        <v>179365.54</v>
      </c>
      <c r="J6" s="17">
        <f t="shared" si="1"/>
        <v>475666.62</v>
      </c>
      <c r="K6" s="17">
        <f t="shared" si="2"/>
        <v>911346.88</v>
      </c>
      <c r="L6" s="15" t="s">
        <v>41</v>
      </c>
      <c r="M6" s="15">
        <v>132339.49</v>
      </c>
      <c r="N6" s="15">
        <v>132339.49</v>
      </c>
      <c r="O6" s="18">
        <f t="shared" si="3"/>
        <v>478797.93</v>
      </c>
      <c r="P6" s="15">
        <v>102982.45</v>
      </c>
      <c r="Q6" s="15">
        <v>102982.45</v>
      </c>
      <c r="R6" s="15">
        <v>34016.83</v>
      </c>
      <c r="S6" s="15">
        <f t="shared" si="6"/>
        <v>239981.72999999998</v>
      </c>
      <c r="T6" s="19">
        <f t="shared" si="5"/>
        <v>1630126.54</v>
      </c>
    </row>
    <row r="7" spans="1:22" ht="31.5">
      <c r="A7" s="14" t="s">
        <v>22</v>
      </c>
      <c r="B7" s="2" t="s">
        <v>28</v>
      </c>
      <c r="C7" s="15" t="s">
        <v>35</v>
      </c>
      <c r="D7" s="15">
        <v>115144.29</v>
      </c>
      <c r="E7" s="15">
        <v>115144.29</v>
      </c>
      <c r="F7" s="16">
        <f t="shared" si="0"/>
        <v>338815.20999999996</v>
      </c>
      <c r="G7" s="15">
        <v>115144.29</v>
      </c>
      <c r="H7" s="15">
        <v>115144.29</v>
      </c>
      <c r="I7" s="15">
        <v>133328.21</v>
      </c>
      <c r="J7" s="17">
        <f t="shared" si="1"/>
        <v>363616.79</v>
      </c>
      <c r="K7" s="17">
        <f t="shared" si="2"/>
        <v>702432</v>
      </c>
      <c r="L7" s="15" t="s">
        <v>42</v>
      </c>
      <c r="M7" s="15">
        <v>176452.66</v>
      </c>
      <c r="N7" s="15">
        <v>176452.66</v>
      </c>
      <c r="O7" s="18">
        <f t="shared" si="3"/>
        <v>477637.73</v>
      </c>
      <c r="P7" s="15">
        <v>206296.06</v>
      </c>
      <c r="Q7" s="15">
        <v>206296.06</v>
      </c>
      <c r="R7" s="15">
        <v>68143.039999999994</v>
      </c>
      <c r="S7" s="15">
        <f t="shared" si="6"/>
        <v>480735.16</v>
      </c>
      <c r="T7" s="19">
        <f t="shared" si="5"/>
        <v>1660804.89</v>
      </c>
    </row>
    <row r="8" spans="1:22">
      <c r="A8" s="14" t="s">
        <v>23</v>
      </c>
      <c r="B8" s="2" t="s">
        <v>29</v>
      </c>
      <c r="C8" s="15" t="s">
        <v>36</v>
      </c>
      <c r="D8" s="15">
        <v>36841.879999999997</v>
      </c>
      <c r="E8" s="15">
        <v>36841.879999999997</v>
      </c>
      <c r="F8" s="16">
        <f t="shared" si="0"/>
        <v>111205.59</v>
      </c>
      <c r="G8" s="15">
        <v>36841.879999999997</v>
      </c>
      <c r="H8" s="15">
        <v>36841.879999999997</v>
      </c>
      <c r="I8" s="15">
        <v>42304.61</v>
      </c>
      <c r="J8" s="17">
        <f t="shared" si="1"/>
        <v>115988.37</v>
      </c>
      <c r="K8" s="17">
        <f t="shared" si="2"/>
        <v>227193.96</v>
      </c>
      <c r="L8" s="15" t="s">
        <v>43</v>
      </c>
      <c r="M8" s="15">
        <v>58817.55</v>
      </c>
      <c r="N8" s="15">
        <v>58817.55</v>
      </c>
      <c r="O8" s="18">
        <f t="shared" si="3"/>
        <v>155106.65000000002</v>
      </c>
      <c r="P8" s="15">
        <v>70527.31</v>
      </c>
      <c r="Q8" s="15">
        <v>70527.31</v>
      </c>
      <c r="R8" s="15">
        <v>23296.36</v>
      </c>
      <c r="S8" s="15">
        <f t="shared" si="6"/>
        <v>164350.97999999998</v>
      </c>
      <c r="T8" s="19">
        <f t="shared" si="5"/>
        <v>546651.59</v>
      </c>
      <c r="V8" s="9"/>
    </row>
    <row r="9" spans="1:22" ht="31.5">
      <c r="A9" s="14" t="s">
        <v>24</v>
      </c>
      <c r="B9" s="2" t="s">
        <v>30</v>
      </c>
      <c r="C9" s="15">
        <v>115559.77</v>
      </c>
      <c r="D9" s="15">
        <v>114422.5</v>
      </c>
      <c r="E9" s="15">
        <v>114422.5</v>
      </c>
      <c r="F9" s="16">
        <f t="shared" si="0"/>
        <v>344404.77</v>
      </c>
      <c r="G9" s="15">
        <v>114422.5</v>
      </c>
      <c r="H9" s="15">
        <v>114422.5</v>
      </c>
      <c r="I9" s="15">
        <v>131590.73000000001</v>
      </c>
      <c r="J9" s="17">
        <f t="shared" si="1"/>
        <v>360435.73</v>
      </c>
      <c r="K9" s="17">
        <f t="shared" si="2"/>
        <v>704840.5</v>
      </c>
      <c r="L9" s="15">
        <v>117765.31</v>
      </c>
      <c r="M9" s="15">
        <v>161748.26999999999</v>
      </c>
      <c r="N9" s="15">
        <v>161748.26999999999</v>
      </c>
      <c r="O9" s="18">
        <f t="shared" si="3"/>
        <v>441261.85</v>
      </c>
      <c r="P9" s="15">
        <v>187633.99</v>
      </c>
      <c r="Q9" s="15">
        <v>187633.99</v>
      </c>
      <c r="R9" s="15">
        <v>61978.65</v>
      </c>
      <c r="S9" s="15">
        <f t="shared" si="6"/>
        <v>437246.63</v>
      </c>
      <c r="T9" s="19">
        <f t="shared" si="5"/>
        <v>1583348.98</v>
      </c>
    </row>
    <row r="10" spans="1:22">
      <c r="A10" s="14" t="s">
        <v>49</v>
      </c>
      <c r="B10" s="20" t="s">
        <v>31</v>
      </c>
      <c r="C10" s="15"/>
      <c r="D10" s="15"/>
      <c r="E10" s="15"/>
      <c r="F10" s="16"/>
      <c r="G10" s="15"/>
      <c r="H10" s="15"/>
      <c r="I10" s="15"/>
      <c r="J10" s="17"/>
      <c r="K10" s="17"/>
      <c r="L10" s="15"/>
      <c r="M10" s="15">
        <v>29405.78</v>
      </c>
      <c r="N10" s="15">
        <f>29405.78-0.03</f>
        <v>29405.75</v>
      </c>
      <c r="O10" s="18">
        <f t="shared" si="3"/>
        <v>58811.53</v>
      </c>
      <c r="P10" s="15">
        <v>33639.089999999997</v>
      </c>
      <c r="Q10" s="15">
        <v>33639.089999999997</v>
      </c>
      <c r="R10" s="15">
        <v>33639.089999999997</v>
      </c>
      <c r="S10" s="15">
        <f t="shared" si="6"/>
        <v>100917.26999999999</v>
      </c>
      <c r="T10" s="19">
        <f t="shared" si="5"/>
        <v>159728.79999999999</v>
      </c>
    </row>
    <row r="11" spans="1:22">
      <c r="B11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2019-07-26T10:46:42Z</dcterms:created>
  <dcterms:modified xsi:type="dcterms:W3CDTF">2019-08-23T08:34:37Z</dcterms:modified>
</cp:coreProperties>
</file>